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duct - Customer Love\Tools for Product Customer Love\"/>
    </mc:Choice>
  </mc:AlternateContent>
  <xr:revisionPtr revIDLastSave="0" documentId="13_ncr:1_{EF0AD9D6-3A50-4F89-A385-9DAB86C3554E}" xr6:coauthVersionLast="36" xr6:coauthVersionMax="36" xr10:uidLastSave="{00000000-0000-0000-0000-000000000000}"/>
  <bookViews>
    <workbookView xWindow="0" yWindow="0" windowWidth="15737" windowHeight="11837" xr2:uid="{1957617F-DC85-4CE6-9E19-87CDA3A94397}"/>
  </bookViews>
  <sheets>
    <sheet name="Product Objective Matrix" sheetId="1" r:id="rId1"/>
    <sheet name="Product Objective Matrix-exampl" sheetId="2" r:id="rId2"/>
    <sheet name="Бүтээгдэхүүний орлого" sheetId="3" r:id="rId3"/>
    <sheet name="Product Revenue Dashboard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I15" i="3"/>
  <c r="H15" i="3"/>
  <c r="G15" i="3"/>
  <c r="F15" i="3"/>
  <c r="E15" i="3"/>
  <c r="D15" i="3"/>
  <c r="C15" i="3"/>
  <c r="G16" i="3" l="1"/>
  <c r="K15" i="3"/>
  <c r="D16" i="3" l="1"/>
  <c r="C16" i="3"/>
  <c r="K16" i="3" s="1"/>
  <c r="I16" i="3"/>
  <c r="J16" i="3"/>
  <c r="H16" i="3"/>
  <c r="F16" i="3"/>
  <c r="E16" i="3"/>
  <c r="I22" i="2" l="1"/>
  <c r="H22" i="2"/>
  <c r="G22" i="2"/>
  <c r="F22" i="2"/>
  <c r="E22" i="2"/>
  <c r="D22" i="2"/>
  <c r="C22" i="2"/>
  <c r="I21" i="2"/>
  <c r="I21" i="1"/>
  <c r="I22" i="1"/>
</calcChain>
</file>

<file path=xl/sharedStrings.xml><?xml version="1.0" encoding="utf-8"?>
<sst xmlns="http://schemas.openxmlformats.org/spreadsheetml/2006/main" count="86" uniqueCount="59">
  <si>
    <t>Үзүүлэлт №1</t>
  </si>
  <si>
    <t>Амжилтыг хэмжих үзүүлэлтүүд</t>
  </si>
  <si>
    <t>Хэмжих нэгж</t>
  </si>
  <si>
    <t>Бодит үр дүн</t>
  </si>
  <si>
    <t>Харгалзах оноо</t>
  </si>
  <si>
    <t>Ач холбогдлын хувь</t>
  </si>
  <si>
    <t>Үнэлгээний оноо</t>
  </si>
  <si>
    <t>Гүйцэтгэлд харгалзах оноо</t>
  </si>
  <si>
    <t>Тоо ширхэг</t>
  </si>
  <si>
    <t>Сая төгрөг</t>
  </si>
  <si>
    <t>Цаг</t>
  </si>
  <si>
    <t>Тоо</t>
  </si>
  <si>
    <t>%</t>
  </si>
  <si>
    <t>Энэ оноонд харгалзвал сайн гүйцэтгэл</t>
  </si>
  <si>
    <t>Энэ оноонд харгалзвал дундаж-стандарт гүйцэтгэл</t>
  </si>
  <si>
    <t>Энэ оноонд харгалзвал муу гүйцэтгэл</t>
  </si>
  <si>
    <t>Үзүүлэлт №2</t>
  </si>
  <si>
    <t>Үзүүлэлт №3</t>
  </si>
  <si>
    <t>Үзүүлэлт №4</t>
  </si>
  <si>
    <t>Үзүүлэлт №5</t>
  </si>
  <si>
    <t>Үзүүлэлт №6</t>
  </si>
  <si>
    <t>Энэ Tools-г ажилдаа ашиглахад сургалт, зөвлөгөө хэрэгтэй байгаа бол mail@enkhtuya.com -д хандана уу.</t>
  </si>
  <si>
    <t>БҮТЭЭГДЭХҮҮНИЙ ЗОРИЛТ - ҮР ДҮНГ ХЭМЖИХ МАТРИЦ (Objective Matrix)</t>
  </si>
  <si>
    <t>Борлуулалтын тоо</t>
  </si>
  <si>
    <t>Борлуулалтын дүн</t>
  </si>
  <si>
    <t>Үйлчилгээний хурд</t>
  </si>
  <si>
    <t>Шинэ харилцагчийн тоо</t>
  </si>
  <si>
    <t>Net Promoter Score</t>
  </si>
  <si>
    <t>Харилцагчийн сэтгэл ханамж</t>
  </si>
  <si>
    <t>Мин</t>
  </si>
  <si>
    <t>БҮТЭЭГДЭХҮҮНИЙ ОРЛОГЫН МЭДЭЭЛЭЛ</t>
  </si>
  <si>
    <t>ОРЛОГО</t>
  </si>
  <si>
    <t>Бүтээгдэхүүний жагсаалт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</si>
  <si>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</si>
  <si>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</si>
  <si>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</si>
  <si>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</si>
  <si>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</si>
  <si>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</si>
  <si>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</si>
  <si>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</si>
  <si>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</si>
  <si>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</si>
  <si>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</si>
  <si>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</si>
  <si>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Бүтээгдэхүүн 1</t>
  </si>
  <si>
    <t>Бүтээгдэхүүн 2</t>
  </si>
  <si>
    <t>Бүтээгдэхүүн 3</t>
  </si>
  <si>
    <t>Бүтээгдэхүүн 4</t>
  </si>
  <si>
    <t>Бүтээгдэхүүн 5</t>
  </si>
  <si>
    <t>Бүтээгдэхүүн 6</t>
  </si>
  <si>
    <t>Бүтээгдэхүүн 7</t>
  </si>
  <si>
    <t>Бүтээгдэхүүн 8</t>
  </si>
  <si>
    <t>Орлогын бүтэцэд бүтээгдэхүүний эзлэх хувь</t>
  </si>
  <si>
    <t>Нийт</t>
  </si>
  <si>
    <t>Жилийн орлого</t>
  </si>
  <si>
    <t>Орлогын бүтэц</t>
  </si>
  <si>
    <t>ТОВЧ ТАЙЛАН</t>
  </si>
  <si>
    <t>Бүтээгдэхүүний орлого сар сараар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</si>
</sst>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[$MNT]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9" tint="-0.49998474074526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1" xfId="0" applyFill="1" applyBorder="1"/>
    <xf numFmtId="0" fontId="0" fillId="0" borderId="0" xfId="2" applyNumberFormat="1" applyFont="1"/>
    <xf numFmtId="0" fontId="0" fillId="0" borderId="1" xfId="0" applyNumberFormat="1" applyBorder="1"/>
    <xf numFmtId="0" fontId="0" fillId="7" borderId="0" xfId="2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0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1" xfId="1" applyNumberFormat="1" applyFont="1" applyBorder="1"/>
    <xf numFmtId="167" fontId="0" fillId="6" borderId="1" xfId="1" applyNumberFormat="1" applyFont="1" applyFill="1" applyBorder="1"/>
    <xf numFmtId="166" fontId="0" fillId="5" borderId="1" xfId="1" applyNumberFormat="1" applyFont="1" applyFill="1" applyBorder="1"/>
    <xf numFmtId="0" fontId="0" fillId="6" borderId="1" xfId="0" applyNumberFormat="1" applyFill="1" applyBorder="1"/>
    <xf numFmtId="0" fontId="5" fillId="0" borderId="5" xfId="3" applyFont="1" applyBorder="1" applyAlignment="1">
      <alignment horizontal="left" vertical="center"/>
    </xf>
    <xf numFmtId="0" fontId="6" fillId="0" borderId="0" xfId="3" applyFont="1"/>
    <xf numFmtId="0" fontId="4" fillId="0" borderId="0" xfId="3"/>
    <xf numFmtId="0" fontId="7" fillId="7" borderId="6" xfId="3" applyFont="1" applyFill="1" applyBorder="1" applyAlignment="1">
      <alignment horizontal="center" vertical="center"/>
    </xf>
    <xf numFmtId="0" fontId="7" fillId="10" borderId="6" xfId="3" applyFont="1" applyFill="1" applyBorder="1" applyAlignment="1">
      <alignment horizontal="left" vertical="center" indent="1"/>
    </xf>
    <xf numFmtId="0" fontId="7" fillId="1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indent="1"/>
    </xf>
    <xf numFmtId="168" fontId="8" fillId="0" borderId="6" xfId="3" applyNumberFormat="1" applyFont="1" applyBorder="1"/>
    <xf numFmtId="0" fontId="6" fillId="0" borderId="0" xfId="3" applyFont="1" applyAlignment="1">
      <alignment horizontal="left" indent="1"/>
    </xf>
    <xf numFmtId="0" fontId="7" fillId="11" borderId="6" xfId="3" applyFont="1" applyFill="1" applyBorder="1" applyAlignment="1">
      <alignment horizontal="center" vertical="center"/>
    </xf>
    <xf numFmtId="0" fontId="7" fillId="12" borderId="6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6" xfId="3" applyFont="1" applyFill="1" applyBorder="1"/>
    <xf numFmtId="168" fontId="8" fillId="0" borderId="6" xfId="3" applyNumberFormat="1" applyFont="1" applyBorder="1" applyAlignment="1">
      <alignment horizontal="center"/>
    </xf>
    <xf numFmtId="9" fontId="8" fillId="0" borderId="6" xfId="4" applyFont="1" applyBorder="1" applyAlignment="1">
      <alignment horizontal="center"/>
    </xf>
    <xf numFmtId="0" fontId="4" fillId="0" borderId="0" xfId="3" applyAlignment="1">
      <alignment horizontal="left" indent="1"/>
    </xf>
    <xf numFmtId="0" fontId="4" fillId="5" borderId="0" xfId="3" applyFill="1" applyBorder="1"/>
    <xf numFmtId="0" fontId="10" fillId="5" borderId="0" xfId="3" applyFont="1" applyFill="1" applyBorder="1" applyAlignment="1">
      <alignment horizontal="left" vertical="center"/>
    </xf>
    <xf numFmtId="0" fontId="6" fillId="5" borderId="0" xfId="3" applyFont="1" applyFill="1" applyBorder="1"/>
    <xf numFmtId="0" fontId="4" fillId="0" borderId="0" xfId="3" applyBorder="1"/>
    <xf numFmtId="0" fontId="7" fillId="8" borderId="0" xfId="3" applyFont="1" applyFill="1" applyBorder="1" applyAlignment="1">
      <alignment horizontal="center" vertical="center"/>
    </xf>
    <xf numFmtId="0" fontId="7" fillId="5" borderId="0" xfId="3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" xfId="3" xr:uid="{389E272B-0B41-442D-890E-FCFD5FA21E65}"/>
    <cellStyle name="Percent" xfId="2" builtinId="5"/>
    <cellStyle name="Percent 2" xfId="4" xr:uid="{F84927FC-266B-4E79-889D-BCC89434B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'[1]Бүтээгдэхүүний орлого'!$B$4</c:f>
              <c:strCache>
                <c:ptCount val="1"/>
                <c:pt idx="0">
                  <c:v>Бүтээгдэхүүн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орлого'!$C$4:$O$4</c:f>
              <c:numCache>
                <c:formatCode>[$MNT]\ #,##0</c:formatCode>
                <c:ptCount val="13"/>
                <c:pt idx="1">
                  <c:v>47216</c:v>
                </c:pt>
                <c:pt idx="2">
                  <c:v>244714</c:v>
                </c:pt>
                <c:pt idx="3">
                  <c:v>246549</c:v>
                </c:pt>
                <c:pt idx="4">
                  <c:v>235062</c:v>
                </c:pt>
                <c:pt idx="5">
                  <c:v>162881</c:v>
                </c:pt>
                <c:pt idx="6">
                  <c:v>96528</c:v>
                </c:pt>
                <c:pt idx="7">
                  <c:v>29235</c:v>
                </c:pt>
                <c:pt idx="8">
                  <c:v>25934</c:v>
                </c:pt>
                <c:pt idx="9">
                  <c:v>233397</c:v>
                </c:pt>
                <c:pt idx="10">
                  <c:v>78479</c:v>
                </c:pt>
                <c:pt idx="11">
                  <c:v>184799</c:v>
                </c:pt>
                <c:pt idx="12">
                  <c:v>248215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9-4148-9C21-B71CCC3B6C95}"/>
            </c:ext>
          </c:extLst>
        </c:ser>
        <c:ser>
          <c:idx val="1"/>
          <c:order val="1"/>
          <c:tx>
            <c:strRef>
              <c:f>'[1]Бүтээгдэхүүний орлого'!$B$5</c:f>
              <c:strCache>
                <c:ptCount val="1"/>
                <c:pt idx="0">
                  <c:v>Бүтээгдэхүүн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орлого'!$C$5:$O$5</c:f>
              <c:numCache>
                <c:formatCode>[$MNT]\ #,##0</c:formatCode>
                <c:ptCount val="13"/>
                <c:pt idx="1">
                  <c:v>19193</c:v>
                </c:pt>
                <c:pt idx="2">
                  <c:v>32086</c:v>
                </c:pt>
                <c:pt idx="3">
                  <c:v>93117</c:v>
                </c:pt>
                <c:pt idx="4">
                  <c:v>45862</c:v>
                </c:pt>
                <c:pt idx="5">
                  <c:v>62853</c:v>
                </c:pt>
                <c:pt idx="6">
                  <c:v>55513</c:v>
                </c:pt>
                <c:pt idx="7">
                  <c:v>22945</c:v>
                </c:pt>
                <c:pt idx="8">
                  <c:v>15084</c:v>
                </c:pt>
                <c:pt idx="9">
                  <c:v>45347</c:v>
                </c:pt>
                <c:pt idx="10">
                  <c:v>57736</c:v>
                </c:pt>
                <c:pt idx="11">
                  <c:v>20142</c:v>
                </c:pt>
                <c:pt idx="12">
                  <c:v>45284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9-4148-9C21-B71CCC3B6C95}"/>
            </c:ext>
          </c:extLst>
        </c:ser>
        <c:ser>
          <c:idx val="2"/>
          <c:order val="2"/>
          <c:tx>
            <c:strRef>
              <c:f>'[1]Бүтээгдэхүүний орлого'!$B$6</c:f>
              <c:strCache>
                <c:ptCount val="1"/>
                <c:pt idx="0">
                  <c:v>Бүтээгдэхүүн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орлого'!$C$6:$O$6</c:f>
              <c:numCache>
                <c:formatCode>[$MNT]\ #,##0</c:formatCode>
                <c:ptCount val="13"/>
                <c:pt idx="1">
                  <c:v>222006</c:v>
                </c:pt>
                <c:pt idx="2">
                  <c:v>180009</c:v>
                </c:pt>
                <c:pt idx="3">
                  <c:v>99998</c:v>
                </c:pt>
                <c:pt idx="4">
                  <c:v>215030</c:v>
                </c:pt>
                <c:pt idx="5">
                  <c:v>195262</c:v>
                </c:pt>
                <c:pt idx="6">
                  <c:v>272260</c:v>
                </c:pt>
                <c:pt idx="7">
                  <c:v>128123</c:v>
                </c:pt>
                <c:pt idx="8">
                  <c:v>163950</c:v>
                </c:pt>
                <c:pt idx="9">
                  <c:v>213914</c:v>
                </c:pt>
                <c:pt idx="10">
                  <c:v>180191</c:v>
                </c:pt>
                <c:pt idx="11">
                  <c:v>111890</c:v>
                </c:pt>
                <c:pt idx="12">
                  <c:v>260495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9-4148-9C21-B71CCC3B6C95}"/>
            </c:ext>
          </c:extLst>
        </c:ser>
        <c:ser>
          <c:idx val="3"/>
          <c:order val="3"/>
          <c:tx>
            <c:strRef>
              <c:f>'[1]Бүтээгдэхүүний орлого'!$B$7</c:f>
              <c:strCache>
                <c:ptCount val="1"/>
                <c:pt idx="0">
                  <c:v>Бүтээгдэхүүн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орлого'!$C$7:$O$7</c:f>
              <c:numCache>
                <c:formatCode>[$MNT]\ #,##0</c:formatCode>
                <c:ptCount val="13"/>
                <c:pt idx="1">
                  <c:v>39469</c:v>
                </c:pt>
                <c:pt idx="2">
                  <c:v>58661</c:v>
                </c:pt>
                <c:pt idx="3">
                  <c:v>60612</c:v>
                </c:pt>
                <c:pt idx="4">
                  <c:v>99456</c:v>
                </c:pt>
                <c:pt idx="5">
                  <c:v>39062</c:v>
                </c:pt>
                <c:pt idx="6">
                  <c:v>42689</c:v>
                </c:pt>
                <c:pt idx="7">
                  <c:v>53197</c:v>
                </c:pt>
                <c:pt idx="8">
                  <c:v>23026</c:v>
                </c:pt>
                <c:pt idx="9">
                  <c:v>33165</c:v>
                </c:pt>
                <c:pt idx="10">
                  <c:v>88342</c:v>
                </c:pt>
                <c:pt idx="11">
                  <c:v>8492</c:v>
                </c:pt>
                <c:pt idx="12">
                  <c:v>34798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9-4148-9C21-B71CCC3B6C95}"/>
            </c:ext>
          </c:extLst>
        </c:ser>
        <c:ser>
          <c:idx val="4"/>
          <c:order val="4"/>
          <c:tx>
            <c:strRef>
              <c:f>'[1]Бүтээгдэхүүний орлого'!$B$8</c:f>
              <c:strCache>
                <c:ptCount val="1"/>
                <c:pt idx="0">
                  <c:v>Бүтээгдэхүүн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орлого'!$C$8:$O$8</c:f>
              <c:numCache>
                <c:formatCode>[$MNT]\ #,##0</c:formatCode>
                <c:ptCount val="13"/>
                <c:pt idx="1">
                  <c:v>234770</c:v>
                </c:pt>
                <c:pt idx="2">
                  <c:v>46607</c:v>
                </c:pt>
                <c:pt idx="3">
                  <c:v>232313</c:v>
                </c:pt>
                <c:pt idx="4">
                  <c:v>255979</c:v>
                </c:pt>
                <c:pt idx="5">
                  <c:v>282279</c:v>
                </c:pt>
                <c:pt idx="6">
                  <c:v>83677</c:v>
                </c:pt>
                <c:pt idx="7">
                  <c:v>254593</c:v>
                </c:pt>
                <c:pt idx="8">
                  <c:v>50461</c:v>
                </c:pt>
                <c:pt idx="9">
                  <c:v>239685</c:v>
                </c:pt>
                <c:pt idx="10">
                  <c:v>106425</c:v>
                </c:pt>
                <c:pt idx="11">
                  <c:v>229535</c:v>
                </c:pt>
                <c:pt idx="12">
                  <c:v>200682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9-4148-9C21-B71CCC3B6C95}"/>
            </c:ext>
          </c:extLst>
        </c:ser>
        <c:ser>
          <c:idx val="5"/>
          <c:order val="5"/>
          <c:tx>
            <c:strRef>
              <c:f>'[1]Бүтээгдэхүүний орлого'!$B$9</c:f>
              <c:strCache>
                <c:ptCount val="1"/>
                <c:pt idx="0">
                  <c:v>Бүтээгдэхүүн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орлого'!$C$9:$O$9</c:f>
              <c:numCache>
                <c:formatCode>[$MNT]\ #,##0</c:formatCode>
                <c:ptCount val="13"/>
                <c:pt idx="1">
                  <c:v>201494</c:v>
                </c:pt>
                <c:pt idx="2">
                  <c:v>186911</c:v>
                </c:pt>
                <c:pt idx="3">
                  <c:v>203515</c:v>
                </c:pt>
                <c:pt idx="4">
                  <c:v>234445</c:v>
                </c:pt>
                <c:pt idx="5">
                  <c:v>181894</c:v>
                </c:pt>
                <c:pt idx="6">
                  <c:v>160175</c:v>
                </c:pt>
                <c:pt idx="7">
                  <c:v>266340</c:v>
                </c:pt>
                <c:pt idx="8">
                  <c:v>175055</c:v>
                </c:pt>
                <c:pt idx="9">
                  <c:v>94469</c:v>
                </c:pt>
                <c:pt idx="10">
                  <c:v>209779</c:v>
                </c:pt>
                <c:pt idx="11">
                  <c:v>275541</c:v>
                </c:pt>
                <c:pt idx="12">
                  <c:v>268761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9-4148-9C21-B71CCC3B6C95}"/>
            </c:ext>
          </c:extLst>
        </c:ser>
        <c:ser>
          <c:idx val="6"/>
          <c:order val="6"/>
          <c:tx>
            <c:strRef>
              <c:f>'[1]Бүтээгдэхүүний орлого'!$B$10</c:f>
              <c:strCache>
                <c:ptCount val="1"/>
                <c:pt idx="0">
                  <c:v>Бүтээгдэхүүн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орлого'!$C$10:$O$10</c:f>
              <c:numCache>
                <c:formatCode>[$MNT]\ #,##0</c:formatCode>
                <c:ptCount val="13"/>
                <c:pt idx="1">
                  <c:v>274110</c:v>
                </c:pt>
                <c:pt idx="2">
                  <c:v>149012</c:v>
                </c:pt>
                <c:pt idx="3">
                  <c:v>260774</c:v>
                </c:pt>
                <c:pt idx="4">
                  <c:v>107794</c:v>
                </c:pt>
                <c:pt idx="5">
                  <c:v>35721</c:v>
                </c:pt>
                <c:pt idx="6">
                  <c:v>225425</c:v>
                </c:pt>
                <c:pt idx="7">
                  <c:v>62085</c:v>
                </c:pt>
                <c:pt idx="8">
                  <c:v>130874</c:v>
                </c:pt>
                <c:pt idx="9">
                  <c:v>194695</c:v>
                </c:pt>
                <c:pt idx="10">
                  <c:v>19447</c:v>
                </c:pt>
                <c:pt idx="11">
                  <c:v>31889</c:v>
                </c:pt>
                <c:pt idx="12">
                  <c:v>31930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B9-4148-9C21-B71CCC3B6C95}"/>
            </c:ext>
          </c:extLst>
        </c:ser>
        <c:ser>
          <c:idx val="7"/>
          <c:order val="7"/>
          <c:tx>
            <c:strRef>
              <c:f>'[1]Бүтээгдэхүүний орлого'!$B$11</c:f>
              <c:strCache>
                <c:ptCount val="1"/>
                <c:pt idx="0">
                  <c:v>Бүтээгдэхүүн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'[1]Бүтээгдэхүүний орлого'!$C$3:$O$3</c:f>
              <c:strCache>
                <c:ptCount val="13"/>
                <c:pt idx="1">
                  <c:v>1-р сар</c:v>
                </c:pt>
                <c:pt idx="2">
                  <c:v>2-р сар</c:v>
                </c:pt>
                <c:pt idx="3">
                  <c:v>3-р сар</c:v>
                </c:pt>
                <c:pt idx="4">
                  <c:v>4-р сар</c:v>
                </c:pt>
                <c:pt idx="5">
                  <c:v>5-р сар</c:v>
                </c:pt>
                <c:pt idx="6">
                  <c:v>6-р сар</c:v>
                </c:pt>
                <c:pt idx="7">
                  <c:v>7-р сар</c:v>
                </c:pt>
                <c:pt idx="8">
                  <c:v>8-р сар</c:v>
                </c:pt>
                <c:pt idx="9">
                  <c:v>9-р сар</c:v>
                </c:pt>
                <c:pt idx="10">
                  <c:v>10-р сар</c:v>
                </c:pt>
                <c:pt idx="11">
                  <c:v>11-р сар</c:v>
                </c:pt>
                <c:pt idx="12">
                  <c:v>12-р сар</c:v>
                </c:pt>
              </c:strCache>
            </c:strRef>
          </c:cat>
          <c:val>
            <c:numRef>
              <c:f>'[1]Бүтээгдэхүүний орлого'!$C$11:$O$11</c:f>
              <c:numCache>
                <c:formatCode>[$MNT]\ #,##0</c:formatCode>
                <c:ptCount val="13"/>
                <c:pt idx="1">
                  <c:v>82171</c:v>
                </c:pt>
                <c:pt idx="2">
                  <c:v>204047</c:v>
                </c:pt>
                <c:pt idx="3">
                  <c:v>44710</c:v>
                </c:pt>
                <c:pt idx="4">
                  <c:v>100217</c:v>
                </c:pt>
                <c:pt idx="5">
                  <c:v>115395</c:v>
                </c:pt>
                <c:pt idx="6">
                  <c:v>145751</c:v>
                </c:pt>
                <c:pt idx="7">
                  <c:v>15786</c:v>
                </c:pt>
                <c:pt idx="8">
                  <c:v>37944</c:v>
                </c:pt>
                <c:pt idx="9">
                  <c:v>38415</c:v>
                </c:pt>
                <c:pt idx="10">
                  <c:v>70395</c:v>
                </c:pt>
                <c:pt idx="11">
                  <c:v>25040</c:v>
                </c:pt>
                <c:pt idx="12">
                  <c:v>67508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B9-4148-9C21-B71CCC3B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252520"/>
        <c:axId val="464253304"/>
      </c:barChart>
      <c:catAx>
        <c:axId val="46425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64253304"/>
        <c:crossesAt val="0"/>
        <c:auto val="1"/>
        <c:lblAlgn val="ctr"/>
        <c:lblOffset val="100"/>
        <c:noMultiLvlLbl val="0"/>
      </c:catAx>
      <c:valAx>
        <c:axId val="46425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6425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30-45A9-9CC9-95C86862EA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30-45A9-9CC9-95C86862EA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30-45A9-9CC9-95C86862EA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30-45A9-9CC9-95C86862EA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30-45A9-9CC9-95C86862EA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30-45A9-9CC9-95C86862EA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30-45A9-9CC9-95C86862EA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30-45A9-9CC9-95C86862EA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'[1]Бүтээгдэхүүний орлого'!$C$14:$J$14</c:f>
              <c:strCache>
                <c:ptCount val="8"/>
                <c:pt idx="0">
                  <c:v>Бүтээгдэхүүн 1</c:v>
                </c:pt>
                <c:pt idx="1">
                  <c:v>Бүтээгдэхүүн 2</c:v>
                </c:pt>
                <c:pt idx="2">
                  <c:v>Бүтээгдэхүүн 3</c:v>
                </c:pt>
                <c:pt idx="3">
                  <c:v>Бүтээгдэхүүн 4</c:v>
                </c:pt>
                <c:pt idx="4">
                  <c:v>Бүтээгдэхүүн 5</c:v>
                </c:pt>
                <c:pt idx="5">
                  <c:v>Бүтээгдэхүүн 6</c:v>
                </c:pt>
                <c:pt idx="6">
                  <c:v>Бүтээгдэхүүн 7</c:v>
                </c:pt>
                <c:pt idx="7">
                  <c:v>Бүтээгдэхүүн 8</c:v>
                </c:pt>
              </c:strCache>
            </c:strRef>
          </c:cat>
          <c:val>
            <c:numRef>
              <c:f>'[1]Бүтээгдэхүүний орлого'!$C$16:$J$16</c:f>
              <c:numCache>
                <c:formatCode>0%</c:formatCode>
                <c:ptCount val="8"/>
                <c:pt idx="0">
                  <c:v>0.14879783628064708</c:v>
                </c:pt>
                <c:pt idx="1">
                  <c:v>4.1819211435410689E-2</c:v>
                </c:pt>
                <c:pt idx="2">
                  <c:v>0.18208999132057471</c:v>
                </c:pt>
                <c:pt idx="3">
                  <c:v>4.716121423633559E-2</c:v>
                </c:pt>
                <c:pt idx="4">
                  <c:v>0.17996949050507241</c:v>
                </c:pt>
                <c:pt idx="5">
                  <c:v>0.19956338237170734</c:v>
                </c:pt>
                <c:pt idx="6">
                  <c:v>0.12369366207130117</c:v>
                </c:pt>
                <c:pt idx="7">
                  <c:v>7.6905211778950988E-2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30-45A9-9CC9-95C86862EAC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130-45A9-9CC9-95C86862EA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130-45A9-9CC9-95C86862EA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130-45A9-9CC9-95C86862EA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130-45A9-9CC9-95C86862EA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130-45A9-9CC9-95C86862EA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130-45A9-9CC9-95C86862EA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130-45A9-9CC9-95C86862EA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130-45A9-9CC9-95C86862EAC8}"/>
              </c:ext>
            </c:extLst>
          </c:dPt>
          <c:cat>
            <c:strRef>
              <c:f>'[1]Бүтээгдэхүүний орлого'!$C$14:$J$14</c:f>
              <c:strCache>
                <c:ptCount val="8"/>
                <c:pt idx="0">
                  <c:v>Бүтээгдэхүүн 1</c:v>
                </c:pt>
                <c:pt idx="1">
                  <c:v>Бүтээгдэхүүн 2</c:v>
                </c:pt>
                <c:pt idx="2">
                  <c:v>Бүтээгдэхүүн 3</c:v>
                </c:pt>
                <c:pt idx="3">
                  <c:v>Бүтээгдэхүүн 4</c:v>
                </c:pt>
                <c:pt idx="4">
                  <c:v>Бүтээгдэхүүн 5</c:v>
                </c:pt>
                <c:pt idx="5">
                  <c:v>Бүтээгдэхүүн 6</c:v>
                </c:pt>
                <c:pt idx="6">
                  <c:v>Бүтээгдэхүүн 7</c:v>
                </c:pt>
                <c:pt idx="7">
                  <c:v>Бүтээгдэхүүн 8</c:v>
                </c:pt>
              </c:strCache>
            </c:strRef>
          </c:cat>
          <c:val>
            <c:numRef>
              <c:f>'[1]Бүтээгдэхүүний орлого'!$C$16:$J$16</c:f>
              <c:numCache>
                <c:formatCode>0%</c:formatCode>
                <c:ptCount val="8"/>
                <c:pt idx="0">
                  <c:v>0.14879783628064708</c:v>
                </c:pt>
                <c:pt idx="1">
                  <c:v>4.1819211435410689E-2</c:v>
                </c:pt>
                <c:pt idx="2">
                  <c:v>0.18208999132057471</c:v>
                </c:pt>
                <c:pt idx="3">
                  <c:v>4.716121423633559E-2</c:v>
                </c:pt>
                <c:pt idx="4">
                  <c:v>0.17996949050507241</c:v>
                </c:pt>
                <c:pt idx="5">
                  <c:v>0.19956338237170734</c:v>
                </c:pt>
                <c:pt idx="6">
                  <c:v>0.12369366207130117</c:v>
                </c:pt>
                <c:pt idx="7">
                  <c:v>7.6905211778950988E-2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130-45A9-9CC9-95C86862E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125186</xdr:colOff>
      <xdr:row>0</xdr:row>
      <xdr:rowOff>54429</xdr:rowOff>
    </xdr:from>
    <xdr:to>
      <xdr:col>1</xdr:col>
      <xdr:colOff>12576</xdr:colOff>
      <xdr:row>1</xdr:row>
      <xdr:rowOff>69912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945BE-8A5C-4904-A8D4-53605BB1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6" y="54429"/>
          <a:ext cx="1269876" cy="39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125186</xdr:colOff>
      <xdr:row>0</xdr:row>
      <xdr:rowOff>54429</xdr:rowOff>
    </xdr:from>
    <xdr:to>
      <xdr:col>1</xdr:col>
      <xdr:colOff>12576</xdr:colOff>
      <xdr:row>1</xdr:row>
      <xdr:rowOff>69912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ED0F1B-DE1D-4E35-AFD8-1DFD9799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6" y="54429"/>
          <a:ext cx="1269876" cy="39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812800</xdr:colOff>
      <xdr:row>26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253DFF-C203-4469-9353-0A8CB25F7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29</xdr:row>
      <xdr:rowOff>25400</xdr:rowOff>
    </xdr:from>
    <xdr:to>
      <xdr:col>6</xdr:col>
      <xdr:colOff>901700</xdr:colOff>
      <xdr:row>47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DC4423-6AF1-4D4F-9902-EC24FE966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.%20Sample%20Product%20revenue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тээгдэхүүний орлого"/>
      <sheetName val="Product Revenue Dashboard"/>
    </sheetNames>
    <sheetDataSet>
      <sheetData sheetId="0">
        <row r="3">
          <cell r="D3" t="str">
            <v>1-р сар</v>
          </cell>
          <cell r="E3" t="str">
            <v>2-р сар</v>
          </cell>
          <cell r="F3" t="str">
            <v>3-р сар</v>
          </cell>
          <cell r="G3" t="str">
            <v>4-р сар</v>
          </cell>
          <cell r="H3" t="str">
            <v>5-р сар</v>
          </cell>
          <cell r="I3" t="str">
            <v>6-р сар</v>
          </cell>
          <cell r="J3" t="str">
            <v>7-р сар</v>
          </cell>
          <cell r="K3" t="str">
            <v>8-р сар</v>
          </cell>
          <cell r="L3" t="str">
            <v>9-р сар</v>
          </cell>
          <cell r="M3" t="str">
            <v>10-р сар</v>
          </cell>
          <cell r="N3" t="str">
            <v>11-р сар</v>
          </cell>
          <cell r="O3" t="str">
            <v>12-р сар</v>
          </cell>
        </row>
        <row r="4">
          <cell r="B4" t="str">
            <v>Бүтээгдэхүүн 1</v>
          </cell>
          <cell r="D4">
            <v>47216</v>
          </cell>
          <cell r="E4">
            <v>244714</v>
          </cell>
          <cell r="F4">
            <v>246549</v>
          </cell>
          <cell r="G4">
            <v>235062</v>
          </cell>
          <cell r="H4">
            <v>162881</v>
          </cell>
          <cell r="I4">
            <v>96528</v>
          </cell>
          <cell r="J4">
            <v>29235</v>
          </cell>
          <cell r="K4">
            <v>25934</v>
          </cell>
          <cell r="L4">
            <v>233397</v>
          </cell>
          <cell r="M4">
            <v>78479</v>
          </cell>
          <cell r="N4">
            <v>184799</v>
          </cell>
          <cell r="O4">
            <v>248215</v>
          </cell>
        </row>
        <row r="5">
          <cell r="B5" t="str">
            <v>Бүтээгдэхүүн 2</v>
          </cell>
          <cell r="D5">
            <v>19193</v>
          </cell>
          <cell r="E5">
            <v>32086</v>
          </cell>
          <cell r="F5">
            <v>93117</v>
          </cell>
          <cell r="G5">
            <v>45862</v>
          </cell>
          <cell r="H5">
            <v>62853</v>
          </cell>
          <cell r="I5">
            <v>55513</v>
          </cell>
          <cell r="J5">
            <v>22945</v>
          </cell>
          <cell r="K5">
            <v>15084</v>
          </cell>
          <cell r="L5">
            <v>45347</v>
          </cell>
          <cell r="M5">
            <v>57736</v>
          </cell>
          <cell r="N5">
            <v>20142</v>
          </cell>
          <cell r="O5">
            <v>45284</v>
          </cell>
        </row>
        <row r="6">
          <cell r="B6" t="str">
            <v>Бүтээгдэхүүн 3</v>
          </cell>
          <cell r="D6">
            <v>222006</v>
          </cell>
          <cell r="E6">
            <v>180009</v>
          </cell>
          <cell r="F6">
            <v>99998</v>
          </cell>
          <cell r="G6">
            <v>215030</v>
          </cell>
          <cell r="H6">
            <v>195262</v>
          </cell>
          <cell r="I6">
            <v>272260</v>
          </cell>
          <cell r="J6">
            <v>128123</v>
          </cell>
          <cell r="K6">
            <v>163950</v>
          </cell>
          <cell r="L6">
            <v>213914</v>
          </cell>
          <cell r="M6">
            <v>180191</v>
          </cell>
          <cell r="N6">
            <v>111890</v>
          </cell>
          <cell r="O6">
            <v>260495</v>
          </cell>
        </row>
        <row r="7">
          <cell r="B7" t="str">
            <v>Бүтээгдэхүүн 4</v>
          </cell>
          <cell r="D7">
            <v>39469</v>
          </cell>
          <cell r="E7">
            <v>58661</v>
          </cell>
          <cell r="F7">
            <v>60612</v>
          </cell>
          <cell r="G7">
            <v>99456</v>
          </cell>
          <cell r="H7">
            <v>39062</v>
          </cell>
          <cell r="I7">
            <v>42689</v>
          </cell>
          <cell r="J7">
            <v>53197</v>
          </cell>
          <cell r="K7">
            <v>23026</v>
          </cell>
          <cell r="L7">
            <v>33165</v>
          </cell>
          <cell r="M7">
            <v>88342</v>
          </cell>
          <cell r="N7">
            <v>8492</v>
          </cell>
          <cell r="O7">
            <v>34798</v>
          </cell>
        </row>
        <row r="8">
          <cell r="B8" t="str">
            <v>Бүтээгдэхүүн 5</v>
          </cell>
          <cell r="D8">
            <v>234770</v>
          </cell>
          <cell r="E8">
            <v>46607</v>
          </cell>
          <cell r="F8">
            <v>232313</v>
          </cell>
          <cell r="G8">
            <v>255979</v>
          </cell>
          <cell r="H8">
            <v>282279</v>
          </cell>
          <cell r="I8">
            <v>83677</v>
          </cell>
          <cell r="J8">
            <v>254593</v>
          </cell>
          <cell r="K8">
            <v>50461</v>
          </cell>
          <cell r="L8">
            <v>239685</v>
          </cell>
          <cell r="M8">
            <v>106425</v>
          </cell>
          <cell r="N8">
            <v>229535</v>
          </cell>
          <cell r="O8">
            <v>200682</v>
          </cell>
        </row>
        <row r="9">
          <cell r="B9" t="str">
            <v>Бүтээгдэхүүн 6</v>
          </cell>
          <cell r="D9">
            <v>201494</v>
          </cell>
          <cell r="E9">
            <v>186911</v>
          </cell>
          <cell r="F9">
            <v>203515</v>
          </cell>
          <cell r="G9">
            <v>234445</v>
          </cell>
          <cell r="H9">
            <v>181894</v>
          </cell>
          <cell r="I9">
            <v>160175</v>
          </cell>
          <cell r="J9">
            <v>266340</v>
          </cell>
          <cell r="K9">
            <v>175055</v>
          </cell>
          <cell r="L9">
            <v>94469</v>
          </cell>
          <cell r="M9">
            <v>209779</v>
          </cell>
          <cell r="N9">
            <v>275541</v>
          </cell>
          <cell r="O9">
            <v>268761</v>
          </cell>
        </row>
        <row r="10">
          <cell r="B10" t="str">
            <v>Бүтээгдэхүүн 7</v>
          </cell>
          <cell r="D10">
            <v>274110</v>
          </cell>
          <cell r="E10">
            <v>149012</v>
          </cell>
          <cell r="F10">
            <v>260774</v>
          </cell>
          <cell r="G10">
            <v>107794</v>
          </cell>
          <cell r="H10">
            <v>35721</v>
          </cell>
          <cell r="I10">
            <v>225425</v>
          </cell>
          <cell r="J10">
            <v>62085</v>
          </cell>
          <cell r="K10">
            <v>130874</v>
          </cell>
          <cell r="L10">
            <v>194695</v>
          </cell>
          <cell r="M10">
            <v>19447</v>
          </cell>
          <cell r="N10">
            <v>31889</v>
          </cell>
          <cell r="O10">
            <v>31930</v>
          </cell>
        </row>
        <row r="11">
          <cell r="B11" t="str">
            <v>Бүтээгдэхүүн 8</v>
          </cell>
          <cell r="D11">
            <v>82171</v>
          </cell>
          <cell r="E11">
            <v>204047</v>
          </cell>
          <cell r="F11">
            <v>44710</v>
          </cell>
          <cell r="G11">
            <v>100217</v>
          </cell>
          <cell r="H11">
            <v>115395</v>
          </cell>
          <cell r="I11">
            <v>145751</v>
          </cell>
          <cell r="J11">
            <v>15786</v>
          </cell>
          <cell r="K11">
            <v>37944</v>
          </cell>
          <cell r="L11">
            <v>38415</v>
          </cell>
          <cell r="M11">
            <v>70395</v>
          </cell>
          <cell r="N11">
            <v>25040</v>
          </cell>
          <cell r="O11">
            <v>67508</v>
          </cell>
        </row>
        <row r="14">
          <cell r="C14" t="str">
            <v>Бүтээгдэхүүн 1</v>
          </cell>
          <cell r="D14" t="str">
            <v>Бүтээгдэхүүн 2</v>
          </cell>
          <cell r="E14" t="str">
            <v>Бүтээгдэхүүн 3</v>
          </cell>
          <cell r="F14" t="str">
            <v>Бүтээгдэхүүн 4</v>
          </cell>
          <cell r="G14" t="str">
            <v>Бүтээгдэхүүн 5</v>
          </cell>
          <cell r="H14" t="str">
            <v>Бүтээгдэхүүн 6</v>
          </cell>
          <cell r="I14" t="str">
            <v>Бүтээгдэхүүн 7</v>
          </cell>
          <cell r="J14" t="str">
            <v>Бүтээгдэхүүн 8</v>
          </cell>
        </row>
        <row r="16">
          <cell r="C16">
            <v>0.14879783628064708</v>
          </cell>
          <cell r="D16">
            <v>4.1819211435410689E-2</v>
          </cell>
          <cell r="E16">
            <v>0.18208999132057471</v>
          </cell>
          <cell r="F16">
            <v>4.716121423633559E-2</v>
          </cell>
          <cell r="G16">
            <v>0.17996949050507241</v>
          </cell>
          <cell r="H16">
            <v>0.19956338237170734</v>
          </cell>
          <cell r="I16">
            <v>0.12369366207130117</v>
          </cell>
          <cell r="J16">
            <v>7.6905211778950988E-2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B436-3494-4636-8DDC-3A08E1344B51}">
  <dimension ref="A1:I22"/>
  <sheetViews>
    <sheetView tabSelected="1" view="pageBreakPreview" zoomScaleNormal="100" zoomScaleSheetLayoutView="100" workbookViewId="0">
      <selection activeCell="D27" sqref="D27"/>
    </sheetView>
  </sheetViews>
  <sheetFormatPr defaultRowHeight="14.6" x14ac:dyDescent="0.4"/>
  <cols>
    <col min="1" max="1" width="19.53515625" customWidth="1"/>
    <col min="2" max="2" width="19.15234375" customWidth="1"/>
    <col min="3" max="9" width="13.84375" customWidth="1"/>
  </cols>
  <sheetData>
    <row r="1" spans="1:9" ht="30" customHeight="1" x14ac:dyDescent="0.4">
      <c r="F1" s="1" t="s">
        <v>21</v>
      </c>
      <c r="G1" s="1"/>
      <c r="H1" s="1"/>
      <c r="I1" s="1"/>
    </row>
    <row r="3" spans="1:9" ht="18.45" x14ac:dyDescent="0.5">
      <c r="B3" s="18" t="s">
        <v>22</v>
      </c>
      <c r="C3" s="18"/>
      <c r="D3" s="18"/>
      <c r="E3" s="18"/>
      <c r="F3" s="18"/>
      <c r="G3" s="18"/>
    </row>
    <row r="5" spans="1:9" x14ac:dyDescent="0.4">
      <c r="A5" s="19" t="s">
        <v>7</v>
      </c>
      <c r="B5" s="20"/>
      <c r="C5" s="20" t="s">
        <v>1</v>
      </c>
      <c r="D5" s="20"/>
      <c r="E5" s="20"/>
      <c r="F5" s="20"/>
      <c r="G5" s="20"/>
      <c r="H5" s="20"/>
    </row>
    <row r="6" spans="1:9" x14ac:dyDescent="0.4">
      <c r="A6" s="19"/>
      <c r="B6" s="20"/>
      <c r="C6" s="21" t="s">
        <v>0</v>
      </c>
      <c r="D6" s="21" t="s">
        <v>16</v>
      </c>
      <c r="E6" s="21" t="s">
        <v>17</v>
      </c>
      <c r="F6" s="21" t="s">
        <v>18</v>
      </c>
      <c r="G6" s="21" t="s">
        <v>19</v>
      </c>
      <c r="H6" s="21" t="s">
        <v>20</v>
      </c>
    </row>
    <row r="7" spans="1:9" x14ac:dyDescent="0.4">
      <c r="A7" s="19"/>
      <c r="B7" s="22" t="s">
        <v>2</v>
      </c>
      <c r="C7" s="21" t="s">
        <v>8</v>
      </c>
      <c r="D7" s="21" t="s">
        <v>9</v>
      </c>
      <c r="E7" s="21" t="s">
        <v>10</v>
      </c>
      <c r="F7" s="21" t="s">
        <v>11</v>
      </c>
      <c r="G7" s="21" t="s">
        <v>11</v>
      </c>
      <c r="H7" s="21" t="s">
        <v>12</v>
      </c>
    </row>
    <row r="8" spans="1:9" ht="24.55" customHeight="1" x14ac:dyDescent="0.4">
      <c r="A8" s="3">
        <v>10</v>
      </c>
      <c r="B8" s="4" t="s">
        <v>13</v>
      </c>
      <c r="C8" s="23"/>
      <c r="D8" s="23"/>
      <c r="E8" s="23"/>
      <c r="F8" s="23"/>
      <c r="G8" s="23"/>
      <c r="H8" s="23"/>
    </row>
    <row r="9" spans="1:9" ht="24.55" customHeight="1" x14ac:dyDescent="0.4">
      <c r="A9" s="3">
        <v>9</v>
      </c>
      <c r="B9" s="4"/>
      <c r="C9" s="23"/>
      <c r="D9" s="23"/>
      <c r="E9" s="23"/>
      <c r="F9" s="23"/>
      <c r="G9" s="23"/>
      <c r="H9" s="23"/>
    </row>
    <row r="10" spans="1:9" ht="24.55" customHeight="1" x14ac:dyDescent="0.4">
      <c r="A10" s="3">
        <v>8</v>
      </c>
      <c r="B10" s="4"/>
      <c r="C10" s="23"/>
      <c r="D10" s="23"/>
      <c r="E10" s="23"/>
      <c r="F10" s="23"/>
      <c r="G10" s="23"/>
      <c r="H10" s="23"/>
    </row>
    <row r="11" spans="1:9" ht="24.55" customHeight="1" x14ac:dyDescent="0.4">
      <c r="A11" s="3">
        <v>7</v>
      </c>
      <c r="B11" s="4"/>
      <c r="C11" s="23"/>
      <c r="D11" s="23"/>
      <c r="E11" s="23"/>
      <c r="F11" s="23"/>
      <c r="G11" s="23"/>
      <c r="H11" s="23"/>
    </row>
    <row r="12" spans="1:9" ht="24.55" customHeight="1" x14ac:dyDescent="0.4">
      <c r="A12" s="3">
        <v>6</v>
      </c>
      <c r="B12" s="4"/>
      <c r="C12" s="23"/>
      <c r="D12" s="23"/>
      <c r="E12" s="23"/>
      <c r="F12" s="23"/>
      <c r="G12" s="23"/>
      <c r="H12" s="23"/>
    </row>
    <row r="13" spans="1:9" ht="24.55" customHeight="1" x14ac:dyDescent="0.4">
      <c r="A13" s="5">
        <v>5</v>
      </c>
      <c r="B13" s="4" t="s">
        <v>14</v>
      </c>
      <c r="C13" s="23"/>
      <c r="D13" s="23"/>
      <c r="E13" s="23"/>
      <c r="F13" s="23"/>
      <c r="G13" s="23"/>
      <c r="H13" s="23"/>
    </row>
    <row r="14" spans="1:9" ht="24.55" customHeight="1" x14ac:dyDescent="0.4">
      <c r="A14" s="5">
        <v>4</v>
      </c>
      <c r="B14" s="4"/>
      <c r="C14" s="23"/>
      <c r="D14" s="23"/>
      <c r="E14" s="23"/>
      <c r="F14" s="23"/>
      <c r="G14" s="23"/>
      <c r="H14" s="23"/>
    </row>
    <row r="15" spans="1:9" ht="24.55" customHeight="1" x14ac:dyDescent="0.4">
      <c r="A15" s="6">
        <v>3</v>
      </c>
      <c r="B15" s="9" t="s">
        <v>15</v>
      </c>
      <c r="C15" s="23"/>
      <c r="D15" s="23"/>
      <c r="E15" s="23"/>
      <c r="F15" s="23"/>
      <c r="G15" s="23"/>
      <c r="H15" s="23"/>
    </row>
    <row r="16" spans="1:9" ht="24.55" customHeight="1" x14ac:dyDescent="0.4">
      <c r="A16" s="6">
        <v>2</v>
      </c>
      <c r="B16" s="10"/>
      <c r="C16" s="23"/>
      <c r="D16" s="23"/>
      <c r="E16" s="23"/>
      <c r="F16" s="23"/>
      <c r="G16" s="23"/>
      <c r="H16" s="23"/>
    </row>
    <row r="17" spans="1:9" ht="24.55" customHeight="1" x14ac:dyDescent="0.4">
      <c r="A17" s="6">
        <v>1</v>
      </c>
      <c r="B17" s="10"/>
      <c r="C17" s="23"/>
      <c r="D17" s="23"/>
      <c r="E17" s="23"/>
      <c r="F17" s="23"/>
      <c r="G17" s="23"/>
      <c r="H17" s="23"/>
    </row>
    <row r="18" spans="1:9" ht="24.55" customHeight="1" x14ac:dyDescent="0.4">
      <c r="A18" s="6">
        <v>0</v>
      </c>
      <c r="B18" s="11"/>
      <c r="C18" s="23"/>
      <c r="D18" s="23"/>
      <c r="E18" s="23"/>
      <c r="F18" s="23"/>
      <c r="G18" s="23"/>
      <c r="H18" s="23"/>
    </row>
    <row r="19" spans="1:9" ht="24.55" customHeight="1" x14ac:dyDescent="0.4">
      <c r="A19" s="7" t="s">
        <v>3</v>
      </c>
      <c r="B19" s="7"/>
      <c r="C19" s="8"/>
      <c r="D19" s="8"/>
      <c r="E19" s="8"/>
      <c r="F19" s="8"/>
      <c r="G19" s="8"/>
      <c r="H19" s="8"/>
    </row>
    <row r="20" spans="1:9" ht="24.55" customHeight="1" x14ac:dyDescent="0.4">
      <c r="A20" s="16" t="s">
        <v>4</v>
      </c>
      <c r="B20" s="16"/>
      <c r="C20" s="17"/>
      <c r="D20" s="17"/>
      <c r="E20" s="17"/>
      <c r="F20" s="17"/>
      <c r="G20" s="17"/>
      <c r="H20" s="17"/>
    </row>
    <row r="21" spans="1:9" ht="24.55" customHeight="1" x14ac:dyDescent="0.4">
      <c r="A21" s="4" t="s">
        <v>5</v>
      </c>
      <c r="B21" s="4"/>
      <c r="C21" s="14"/>
      <c r="D21" s="14"/>
      <c r="E21" s="14"/>
      <c r="F21" s="14"/>
      <c r="G21" s="14"/>
      <c r="H21" s="14"/>
      <c r="I21" s="13">
        <f>SUM(C21:H21)</f>
        <v>0</v>
      </c>
    </row>
    <row r="22" spans="1:9" ht="24.55" customHeight="1" x14ac:dyDescent="0.4">
      <c r="A22" s="4" t="s">
        <v>6</v>
      </c>
      <c r="B22" s="4"/>
      <c r="C22" s="2"/>
      <c r="D22" s="2"/>
      <c r="E22" s="2"/>
      <c r="F22" s="2"/>
      <c r="G22" s="2"/>
      <c r="H22" s="2"/>
      <c r="I22" s="15">
        <f>(C20*C21+D20*D21+E20*E21+F20*F21+G20*G21+H20*H21)/100</f>
        <v>0</v>
      </c>
    </row>
  </sheetData>
  <mergeCells count="12">
    <mergeCell ref="A19:B19"/>
    <mergeCell ref="A20:B20"/>
    <mergeCell ref="A21:B21"/>
    <mergeCell ref="A22:B22"/>
    <mergeCell ref="B15:B18"/>
    <mergeCell ref="F1:I1"/>
    <mergeCell ref="B3:G3"/>
    <mergeCell ref="C5:H5"/>
    <mergeCell ref="A5:A7"/>
    <mergeCell ref="B5:B6"/>
    <mergeCell ref="B8:B12"/>
    <mergeCell ref="B13:B1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952C-5E04-4573-85D4-8C60ABE7BDEA}">
  <dimension ref="A1:I22"/>
  <sheetViews>
    <sheetView view="pageBreakPreview" zoomScaleNormal="100" zoomScaleSheetLayoutView="100" workbookViewId="0">
      <selection activeCell="I22" sqref="I22"/>
    </sheetView>
  </sheetViews>
  <sheetFormatPr defaultRowHeight="14.6" x14ac:dyDescent="0.4"/>
  <cols>
    <col min="1" max="1" width="19.53515625" customWidth="1"/>
    <col min="2" max="2" width="19.15234375" customWidth="1"/>
    <col min="3" max="9" width="13.84375" customWidth="1"/>
  </cols>
  <sheetData>
    <row r="1" spans="1:9" ht="30" customHeight="1" x14ac:dyDescent="0.4">
      <c r="F1" s="1" t="s">
        <v>21</v>
      </c>
      <c r="G1" s="1"/>
      <c r="H1" s="1"/>
      <c r="I1" s="1"/>
    </row>
    <row r="3" spans="1:9" ht="18.45" x14ac:dyDescent="0.5">
      <c r="B3" s="18" t="s">
        <v>22</v>
      </c>
      <c r="C3" s="18"/>
      <c r="D3" s="18"/>
      <c r="E3" s="18"/>
      <c r="F3" s="18"/>
      <c r="G3" s="18"/>
    </row>
    <row r="5" spans="1:9" x14ac:dyDescent="0.4">
      <c r="A5" s="19" t="s">
        <v>7</v>
      </c>
      <c r="B5" s="20"/>
      <c r="C5" s="20" t="s">
        <v>1</v>
      </c>
      <c r="D5" s="20"/>
      <c r="E5" s="20"/>
      <c r="F5" s="20"/>
      <c r="G5" s="20"/>
      <c r="H5" s="20"/>
    </row>
    <row r="6" spans="1:9" s="25" customFormat="1" ht="43.75" x14ac:dyDescent="0.4">
      <c r="A6" s="19"/>
      <c r="B6" s="20"/>
      <c r="C6" s="24" t="s">
        <v>23</v>
      </c>
      <c r="D6" s="24" t="s">
        <v>24</v>
      </c>
      <c r="E6" s="24" t="s">
        <v>25</v>
      </c>
      <c r="F6" s="24" t="s">
        <v>26</v>
      </c>
      <c r="G6" s="24" t="s">
        <v>27</v>
      </c>
      <c r="H6" s="24" t="s">
        <v>28</v>
      </c>
    </row>
    <row r="7" spans="1:9" x14ac:dyDescent="0.4">
      <c r="A7" s="19"/>
      <c r="B7" s="22" t="s">
        <v>2</v>
      </c>
      <c r="C7" s="21" t="s">
        <v>8</v>
      </c>
      <c r="D7" s="21" t="s">
        <v>9</v>
      </c>
      <c r="E7" s="21" t="s">
        <v>29</v>
      </c>
      <c r="F7" s="21" t="s">
        <v>11</v>
      </c>
      <c r="G7" s="21" t="s">
        <v>11</v>
      </c>
      <c r="H7" s="21" t="s">
        <v>12</v>
      </c>
    </row>
    <row r="8" spans="1:9" ht="24.55" customHeight="1" x14ac:dyDescent="0.4">
      <c r="A8" s="3">
        <v>10</v>
      </c>
      <c r="B8" s="4" t="s">
        <v>13</v>
      </c>
      <c r="C8" s="26">
        <v>3000</v>
      </c>
      <c r="D8" s="26">
        <v>500000000</v>
      </c>
      <c r="E8" s="2">
        <v>10</v>
      </c>
      <c r="F8" s="2">
        <v>120</v>
      </c>
      <c r="G8" s="2">
        <v>100</v>
      </c>
      <c r="H8" s="2">
        <v>100</v>
      </c>
    </row>
    <row r="9" spans="1:9" ht="24.55" customHeight="1" x14ac:dyDescent="0.4">
      <c r="A9" s="3">
        <v>9</v>
      </c>
      <c r="B9" s="4"/>
      <c r="C9" s="26">
        <v>2250</v>
      </c>
      <c r="D9" s="26">
        <v>200000000</v>
      </c>
      <c r="E9" s="2">
        <v>20</v>
      </c>
      <c r="F9" s="2">
        <v>100</v>
      </c>
      <c r="G9" s="2">
        <v>97</v>
      </c>
      <c r="H9" s="2">
        <v>97</v>
      </c>
    </row>
    <row r="10" spans="1:9" ht="24.55" customHeight="1" x14ac:dyDescent="0.4">
      <c r="A10" s="3">
        <v>8</v>
      </c>
      <c r="B10" s="4"/>
      <c r="C10" s="26">
        <v>2000</v>
      </c>
      <c r="D10" s="26">
        <v>150000000</v>
      </c>
      <c r="E10" s="2">
        <v>30</v>
      </c>
      <c r="F10" s="2">
        <v>90</v>
      </c>
      <c r="G10" s="2">
        <v>95</v>
      </c>
      <c r="H10" s="2">
        <v>95</v>
      </c>
    </row>
    <row r="11" spans="1:9" ht="24.55" customHeight="1" x14ac:dyDescent="0.4">
      <c r="A11" s="3">
        <v>7</v>
      </c>
      <c r="B11" s="4"/>
      <c r="C11" s="26">
        <v>1750</v>
      </c>
      <c r="D11" s="26">
        <v>125000000</v>
      </c>
      <c r="E11" s="2">
        <v>40</v>
      </c>
      <c r="F11" s="2">
        <v>80</v>
      </c>
      <c r="G11" s="2">
        <v>90</v>
      </c>
      <c r="H11" s="2">
        <v>93</v>
      </c>
    </row>
    <row r="12" spans="1:9" ht="24.55" customHeight="1" x14ac:dyDescent="0.4">
      <c r="A12" s="3">
        <v>6</v>
      </c>
      <c r="B12" s="4"/>
      <c r="C12" s="26">
        <v>1500</v>
      </c>
      <c r="D12" s="26">
        <v>100000000</v>
      </c>
      <c r="E12" s="12">
        <v>50</v>
      </c>
      <c r="F12" s="2">
        <v>70</v>
      </c>
      <c r="G12" s="2">
        <v>85</v>
      </c>
      <c r="H12" s="2">
        <v>90</v>
      </c>
    </row>
    <row r="13" spans="1:9" ht="24.55" customHeight="1" x14ac:dyDescent="0.4">
      <c r="A13" s="5">
        <v>5</v>
      </c>
      <c r="B13" s="4" t="s">
        <v>14</v>
      </c>
      <c r="C13" s="26">
        <v>1250</v>
      </c>
      <c r="D13" s="26">
        <v>75000000</v>
      </c>
      <c r="E13" s="2">
        <v>55</v>
      </c>
      <c r="F13" s="2">
        <v>60</v>
      </c>
      <c r="G13" s="2">
        <v>80</v>
      </c>
      <c r="H13" s="2">
        <v>87</v>
      </c>
    </row>
    <row r="14" spans="1:9" ht="24.55" customHeight="1" x14ac:dyDescent="0.4">
      <c r="A14" s="5">
        <v>4</v>
      </c>
      <c r="B14" s="4"/>
      <c r="C14" s="27">
        <v>1000</v>
      </c>
      <c r="D14" s="26">
        <v>50000000</v>
      </c>
      <c r="E14" s="2">
        <v>60</v>
      </c>
      <c r="F14" s="12">
        <v>50</v>
      </c>
      <c r="G14" s="29">
        <v>75</v>
      </c>
      <c r="H14" s="2">
        <v>85</v>
      </c>
    </row>
    <row r="15" spans="1:9" ht="24.55" customHeight="1" x14ac:dyDescent="0.4">
      <c r="A15" s="6">
        <v>3</v>
      </c>
      <c r="B15" s="9" t="s">
        <v>15</v>
      </c>
      <c r="C15" s="26">
        <v>750</v>
      </c>
      <c r="D15" s="27">
        <v>25000000</v>
      </c>
      <c r="E15" s="2">
        <v>80</v>
      </c>
      <c r="F15" s="2">
        <v>40</v>
      </c>
      <c r="G15" s="2">
        <v>65</v>
      </c>
      <c r="H15" s="2">
        <v>83</v>
      </c>
    </row>
    <row r="16" spans="1:9" ht="24.55" customHeight="1" x14ac:dyDescent="0.4">
      <c r="A16" s="6">
        <v>2</v>
      </c>
      <c r="B16" s="10"/>
      <c r="C16" s="26">
        <v>500</v>
      </c>
      <c r="D16" s="26">
        <v>10000000</v>
      </c>
      <c r="E16" s="2">
        <v>90</v>
      </c>
      <c r="F16" s="2">
        <v>30</v>
      </c>
      <c r="G16" s="2">
        <v>55</v>
      </c>
      <c r="H16" s="12">
        <v>80</v>
      </c>
    </row>
    <row r="17" spans="1:9" ht="24.55" customHeight="1" x14ac:dyDescent="0.4">
      <c r="A17" s="6">
        <v>1</v>
      </c>
      <c r="B17" s="10"/>
      <c r="C17" s="26">
        <v>250</v>
      </c>
      <c r="D17" s="26">
        <v>5000000</v>
      </c>
      <c r="E17" s="2">
        <v>120</v>
      </c>
      <c r="F17" s="2">
        <v>20</v>
      </c>
      <c r="G17" s="2">
        <v>45</v>
      </c>
      <c r="H17" s="2">
        <v>75</v>
      </c>
    </row>
    <row r="18" spans="1:9" ht="24.55" customHeight="1" x14ac:dyDescent="0.4">
      <c r="A18" s="6">
        <v>0</v>
      </c>
      <c r="B18" s="11"/>
      <c r="C18" s="26">
        <v>0</v>
      </c>
      <c r="D18" s="26">
        <v>1000000</v>
      </c>
      <c r="E18" s="2">
        <v>150</v>
      </c>
      <c r="F18" s="2">
        <v>10</v>
      </c>
      <c r="G18" s="2">
        <v>35</v>
      </c>
      <c r="H18" s="2">
        <v>70</v>
      </c>
    </row>
    <row r="19" spans="1:9" ht="24.55" customHeight="1" x14ac:dyDescent="0.4">
      <c r="A19" s="7" t="s">
        <v>3</v>
      </c>
      <c r="B19" s="7"/>
      <c r="C19" s="28">
        <v>1000</v>
      </c>
      <c r="D19" s="28">
        <v>25000000</v>
      </c>
      <c r="E19" s="8">
        <v>50</v>
      </c>
      <c r="F19" s="8">
        <v>50</v>
      </c>
      <c r="G19" s="8">
        <v>75</v>
      </c>
      <c r="H19" s="8">
        <v>80</v>
      </c>
    </row>
    <row r="20" spans="1:9" ht="24.55" customHeight="1" x14ac:dyDescent="0.4">
      <c r="A20" s="16" t="s">
        <v>4</v>
      </c>
      <c r="B20" s="16"/>
      <c r="C20" s="17">
        <v>4</v>
      </c>
      <c r="D20" s="17">
        <v>3</v>
      </c>
      <c r="E20" s="17">
        <v>6</v>
      </c>
      <c r="F20" s="17">
        <v>4</v>
      </c>
      <c r="G20" s="17">
        <v>4</v>
      </c>
      <c r="H20" s="17">
        <v>2</v>
      </c>
    </row>
    <row r="21" spans="1:9" ht="24.55" customHeight="1" x14ac:dyDescent="0.4">
      <c r="A21" s="4" t="s">
        <v>5</v>
      </c>
      <c r="B21" s="4"/>
      <c r="C21" s="14">
        <v>25</v>
      </c>
      <c r="D21" s="14">
        <v>25</v>
      </c>
      <c r="E21" s="14">
        <v>15</v>
      </c>
      <c r="F21" s="14">
        <v>15</v>
      </c>
      <c r="G21" s="14">
        <v>10</v>
      </c>
      <c r="H21" s="14">
        <v>10</v>
      </c>
      <c r="I21" s="13">
        <f>SUM(C21:H21)</f>
        <v>100</v>
      </c>
    </row>
    <row r="22" spans="1:9" ht="24.55" customHeight="1" x14ac:dyDescent="0.4">
      <c r="A22" s="4" t="s">
        <v>6</v>
      </c>
      <c r="B22" s="4"/>
      <c r="C22" s="2">
        <f>C21*C20</f>
        <v>100</v>
      </c>
      <c r="D22" s="2">
        <f>D21*D20</f>
        <v>75</v>
      </c>
      <c r="E22" s="2">
        <f>E21*E20</f>
        <v>90</v>
      </c>
      <c r="F22" s="2">
        <f>F21*F20</f>
        <v>60</v>
      </c>
      <c r="G22" s="2">
        <f>G21*G20</f>
        <v>40</v>
      </c>
      <c r="H22" s="2">
        <f>H21*H20</f>
        <v>20</v>
      </c>
      <c r="I22" s="15">
        <f>(C20*C21+D20*D21+E20*E21+F20*F21+G20*G21+H20*H21)/100</f>
        <v>3.85</v>
      </c>
    </row>
  </sheetData>
  <mergeCells count="12">
    <mergeCell ref="B13:B14"/>
    <mergeCell ref="B15:B18"/>
    <mergeCell ref="A19:B19"/>
    <mergeCell ref="A20:B20"/>
    <mergeCell ref="A21:B21"/>
    <mergeCell ref="A22:B22"/>
    <mergeCell ref="F1:I1"/>
    <mergeCell ref="B3:G3"/>
    <mergeCell ref="A5:A7"/>
    <mergeCell ref="B5:B6"/>
    <mergeCell ref="C5:H5"/>
    <mergeCell ref="B8:B1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EB08-34D4-4A43-AE59-91626750879B}">
  <sheetPr>
    <pageSetUpPr fitToPage="1"/>
  </sheetPr>
  <dimension ref="B1:T27"/>
  <sheetViews>
    <sheetView showGridLines="0" view="pageBreakPreview" zoomScale="60" zoomScaleNormal="100" workbookViewId="0">
      <selection activeCell="J29" sqref="J29"/>
    </sheetView>
  </sheetViews>
  <sheetFormatPr defaultColWidth="11.84375" defaultRowHeight="15.9" x14ac:dyDescent="0.45"/>
  <cols>
    <col min="1" max="1" width="3.23046875" style="32" customWidth="1"/>
    <col min="2" max="2" width="14.15234375" style="45" customWidth="1"/>
    <col min="3" max="15" width="14.15234375" style="32" customWidth="1"/>
    <col min="16" max="16" width="3.23046875" style="32" customWidth="1"/>
    <col min="17" max="16384" width="11.84375" style="32"/>
  </cols>
  <sheetData>
    <row r="1" spans="2:20" ht="32.15" customHeight="1" x14ac:dyDescent="0.45"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31"/>
      <c r="R1" s="31"/>
      <c r="S1" s="31"/>
      <c r="T1" s="31"/>
    </row>
    <row r="2" spans="2:20" ht="32.15" customHeight="1" x14ac:dyDescent="0.45">
      <c r="B2" s="33" t="s">
        <v>31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1"/>
      <c r="Q2" s="31"/>
      <c r="R2" s="31"/>
      <c r="S2" s="31"/>
      <c r="T2" s="31"/>
    </row>
    <row r="3" spans="2:20" ht="24" customHeight="1" x14ac:dyDescent="0.45">
      <c r="B3" s="34" t="s">
        <v>32</v>
      </c>
      <c r="C3" s="34"/>
      <c r="D3" s="35" t="s">
        <v>33</v>
      </c>
      <c r="E3" s="35" t="s">
        <v>34</v>
      </c>
      <c r="F3" s="35" t="s">
        <v>35</v>
      </c>
      <c r="G3" s="35" t="s">
        <v>36</v>
      </c>
      <c r="H3" s="35" t="s">
        <v>37</v>
      </c>
      <c r="I3" s="35" t="s">
        <v>38</v>
      </c>
      <c r="J3" s="35" t="s">
        <v>39</v>
      </c>
      <c r="K3" s="35" t="s">
        <v>40</v>
      </c>
      <c r="L3" s="35" t="s">
        <v>41</v>
      </c>
      <c r="M3" s="35" t="s">
        <v>42</v>
      </c>
      <c r="N3" s="35" t="s">
        <v>43</v>
      </c>
      <c r="O3" s="35" t="s">
        <v>44</v>
      </c>
      <c r="P3" s="31"/>
      <c r="Q3" s="31"/>
      <c r="R3" s="31"/>
      <c r="S3" s="31"/>
      <c r="T3" s="31"/>
    </row>
    <row r="4" spans="2:20" x14ac:dyDescent="0.45">
      <c r="B4" s="36" t="s">
        <v>45</v>
      </c>
      <c r="C4" s="36"/>
      <c r="D4" s="37">
        <v>47216</v>
      </c>
      <c r="E4" s="37">
        <v>244714</v>
      </c>
      <c r="F4" s="37">
        <v>246549</v>
      </c>
      <c r="G4" s="37">
        <v>235062</v>
      </c>
      <c r="H4" s="37">
        <v>162881</v>
      </c>
      <c r="I4" s="37">
        <v>96528</v>
      </c>
      <c r="J4" s="37">
        <v>29235</v>
      </c>
      <c r="K4" s="37">
        <v>25934</v>
      </c>
      <c r="L4" s="37">
        <v>233397</v>
      </c>
      <c r="M4" s="37">
        <v>78479</v>
      </c>
      <c r="N4" s="37">
        <v>184799</v>
      </c>
      <c r="O4" s="37">
        <v>248215</v>
      </c>
      <c r="P4" s="31"/>
      <c r="Q4" s="31"/>
      <c r="R4" s="31"/>
      <c r="S4" s="31"/>
      <c r="T4" s="31"/>
    </row>
    <row r="5" spans="2:20" x14ac:dyDescent="0.45">
      <c r="B5" s="36" t="s">
        <v>46</v>
      </c>
      <c r="C5" s="36"/>
      <c r="D5" s="37">
        <v>19193</v>
      </c>
      <c r="E5" s="37">
        <v>32086</v>
      </c>
      <c r="F5" s="37">
        <v>93117</v>
      </c>
      <c r="G5" s="37">
        <v>45862</v>
      </c>
      <c r="H5" s="37">
        <v>62853</v>
      </c>
      <c r="I5" s="37">
        <v>55513</v>
      </c>
      <c r="J5" s="37">
        <v>22945</v>
      </c>
      <c r="K5" s="37">
        <v>15084</v>
      </c>
      <c r="L5" s="37">
        <v>45347</v>
      </c>
      <c r="M5" s="37">
        <v>57736</v>
      </c>
      <c r="N5" s="37">
        <v>20142</v>
      </c>
      <c r="O5" s="37">
        <v>45284</v>
      </c>
      <c r="P5" s="31"/>
      <c r="Q5" s="31"/>
      <c r="R5" s="31"/>
      <c r="S5" s="31"/>
      <c r="T5" s="31"/>
    </row>
    <row r="6" spans="2:20" x14ac:dyDescent="0.45">
      <c r="B6" s="36" t="s">
        <v>47</v>
      </c>
      <c r="C6" s="36"/>
      <c r="D6" s="37">
        <v>222006</v>
      </c>
      <c r="E6" s="37">
        <v>180009</v>
      </c>
      <c r="F6" s="37">
        <v>99998</v>
      </c>
      <c r="G6" s="37">
        <v>215030</v>
      </c>
      <c r="H6" s="37">
        <v>195262</v>
      </c>
      <c r="I6" s="37">
        <v>272260</v>
      </c>
      <c r="J6" s="37">
        <v>128123</v>
      </c>
      <c r="K6" s="37">
        <v>163950</v>
      </c>
      <c r="L6" s="37">
        <v>213914</v>
      </c>
      <c r="M6" s="37">
        <v>180191</v>
      </c>
      <c r="N6" s="37">
        <v>111890</v>
      </c>
      <c r="O6" s="37">
        <v>260495</v>
      </c>
      <c r="P6" s="31"/>
    </row>
    <row r="7" spans="2:20" x14ac:dyDescent="0.45">
      <c r="B7" s="36" t="s">
        <v>48</v>
      </c>
      <c r="C7" s="36"/>
      <c r="D7" s="37">
        <v>39469</v>
      </c>
      <c r="E7" s="37">
        <v>58661</v>
      </c>
      <c r="F7" s="37">
        <v>60612</v>
      </c>
      <c r="G7" s="37">
        <v>99456</v>
      </c>
      <c r="H7" s="37">
        <v>39062</v>
      </c>
      <c r="I7" s="37">
        <v>42689</v>
      </c>
      <c r="J7" s="37">
        <v>53197</v>
      </c>
      <c r="K7" s="37">
        <v>23026</v>
      </c>
      <c r="L7" s="37">
        <v>33165</v>
      </c>
      <c r="M7" s="37">
        <v>88342</v>
      </c>
      <c r="N7" s="37">
        <v>8492</v>
      </c>
      <c r="O7" s="37">
        <v>34798</v>
      </c>
      <c r="P7" s="31"/>
    </row>
    <row r="8" spans="2:20" x14ac:dyDescent="0.45">
      <c r="B8" s="36" t="s">
        <v>49</v>
      </c>
      <c r="C8" s="36"/>
      <c r="D8" s="37">
        <v>234770</v>
      </c>
      <c r="E8" s="37">
        <v>46607</v>
      </c>
      <c r="F8" s="37">
        <v>232313</v>
      </c>
      <c r="G8" s="37">
        <v>255979</v>
      </c>
      <c r="H8" s="37">
        <v>282279</v>
      </c>
      <c r="I8" s="37">
        <v>83677</v>
      </c>
      <c r="J8" s="37">
        <v>254593</v>
      </c>
      <c r="K8" s="37">
        <v>50461</v>
      </c>
      <c r="L8" s="37">
        <v>239685</v>
      </c>
      <c r="M8" s="37">
        <v>106425</v>
      </c>
      <c r="N8" s="37">
        <v>229535</v>
      </c>
      <c r="O8" s="37">
        <v>200682</v>
      </c>
      <c r="P8" s="31"/>
    </row>
    <row r="9" spans="2:20" x14ac:dyDescent="0.45">
      <c r="B9" s="36" t="s">
        <v>50</v>
      </c>
      <c r="C9" s="36"/>
      <c r="D9" s="37">
        <v>201494</v>
      </c>
      <c r="E9" s="37">
        <v>186911</v>
      </c>
      <c r="F9" s="37">
        <v>203515</v>
      </c>
      <c r="G9" s="37">
        <v>234445</v>
      </c>
      <c r="H9" s="37">
        <v>181894</v>
      </c>
      <c r="I9" s="37">
        <v>160175</v>
      </c>
      <c r="J9" s="37">
        <v>266340</v>
      </c>
      <c r="K9" s="37">
        <v>175055</v>
      </c>
      <c r="L9" s="37">
        <v>94469</v>
      </c>
      <c r="M9" s="37">
        <v>209779</v>
      </c>
      <c r="N9" s="37">
        <v>275541</v>
      </c>
      <c r="O9" s="37">
        <v>268761</v>
      </c>
      <c r="P9" s="31"/>
    </row>
    <row r="10" spans="2:20" x14ac:dyDescent="0.45">
      <c r="B10" s="36" t="s">
        <v>51</v>
      </c>
      <c r="C10" s="36"/>
      <c r="D10" s="37">
        <v>274110</v>
      </c>
      <c r="E10" s="37">
        <v>149012</v>
      </c>
      <c r="F10" s="37">
        <v>260774</v>
      </c>
      <c r="G10" s="37">
        <v>107794</v>
      </c>
      <c r="H10" s="37">
        <v>35721</v>
      </c>
      <c r="I10" s="37">
        <v>225425</v>
      </c>
      <c r="J10" s="37">
        <v>62085</v>
      </c>
      <c r="K10" s="37">
        <v>130874</v>
      </c>
      <c r="L10" s="37">
        <v>194695</v>
      </c>
      <c r="M10" s="37">
        <v>19447</v>
      </c>
      <c r="N10" s="37">
        <v>31889</v>
      </c>
      <c r="O10" s="37">
        <v>31930</v>
      </c>
      <c r="P10" s="31"/>
    </row>
    <row r="11" spans="2:20" x14ac:dyDescent="0.45">
      <c r="B11" s="36" t="s">
        <v>52</v>
      </c>
      <c r="C11" s="36"/>
      <c r="D11" s="37">
        <v>82171</v>
      </c>
      <c r="E11" s="37">
        <v>204047</v>
      </c>
      <c r="F11" s="37">
        <v>44710</v>
      </c>
      <c r="G11" s="37">
        <v>100217</v>
      </c>
      <c r="H11" s="37">
        <v>115395</v>
      </c>
      <c r="I11" s="37">
        <v>145751</v>
      </c>
      <c r="J11" s="37">
        <v>15786</v>
      </c>
      <c r="K11" s="37">
        <v>37944</v>
      </c>
      <c r="L11" s="37">
        <v>38415</v>
      </c>
      <c r="M11" s="37">
        <v>70395</v>
      </c>
      <c r="N11" s="37">
        <v>25040</v>
      </c>
      <c r="O11" s="37">
        <v>67508</v>
      </c>
      <c r="P11" s="31"/>
    </row>
    <row r="12" spans="2:20" x14ac:dyDescent="0.45">
      <c r="B12" s="3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2:20" ht="33" customHeight="1" x14ac:dyDescent="0.45">
      <c r="B13" s="39" t="s">
        <v>53</v>
      </c>
      <c r="C13" s="39"/>
      <c r="D13" s="39"/>
      <c r="E13" s="39"/>
      <c r="F13" s="39"/>
      <c r="G13" s="39"/>
      <c r="H13" s="39"/>
      <c r="I13" s="39"/>
      <c r="J13" s="39"/>
      <c r="K13" s="39"/>
      <c r="L13" s="31"/>
    </row>
    <row r="14" spans="2:20" ht="24" customHeight="1" x14ac:dyDescent="0.45">
      <c r="B14" s="40"/>
      <c r="C14" s="41" t="s">
        <v>45</v>
      </c>
      <c r="D14" s="41" t="s">
        <v>46</v>
      </c>
      <c r="E14" s="41" t="s">
        <v>47</v>
      </c>
      <c r="F14" s="41" t="s">
        <v>48</v>
      </c>
      <c r="G14" s="41" t="s">
        <v>49</v>
      </c>
      <c r="H14" s="41" t="s">
        <v>50</v>
      </c>
      <c r="I14" s="41" t="s">
        <v>51</v>
      </c>
      <c r="J14" s="41" t="s">
        <v>52</v>
      </c>
      <c r="K14" s="41" t="s">
        <v>54</v>
      </c>
      <c r="L14" s="31"/>
    </row>
    <row r="15" spans="2:20" x14ac:dyDescent="0.45">
      <c r="B15" s="42" t="s">
        <v>55</v>
      </c>
      <c r="C15" s="43">
        <f>SUM(D4:O4)</f>
        <v>1833009</v>
      </c>
      <c r="D15" s="43">
        <f>SUM(D5:O5)</f>
        <v>515162</v>
      </c>
      <c r="E15" s="43">
        <f>SUM(D6:O6)</f>
        <v>2243128</v>
      </c>
      <c r="F15" s="43">
        <f>SUM(D7:O7)</f>
        <v>580969</v>
      </c>
      <c r="G15" s="43">
        <f>SUM(D8:O8)</f>
        <v>2217006</v>
      </c>
      <c r="H15" s="43">
        <f>SUM(D9:O9)</f>
        <v>2458379</v>
      </c>
      <c r="I15" s="43">
        <f>SUM(D10:O10)</f>
        <v>1523756</v>
      </c>
      <c r="J15" s="43">
        <f>SUM(D11:O11)</f>
        <v>947379</v>
      </c>
      <c r="K15" s="43">
        <f>SUM(C15:J15)</f>
        <v>12318788</v>
      </c>
      <c r="L15" s="31"/>
      <c r="M15" s="31"/>
    </row>
    <row r="16" spans="2:20" x14ac:dyDescent="0.45">
      <c r="B16" s="42" t="s">
        <v>56</v>
      </c>
      <c r="C16" s="44">
        <f>C15/K15</f>
        <v>0.14879783628064708</v>
      </c>
      <c r="D16" s="44">
        <f>D15/K15</f>
        <v>4.1819211435410689E-2</v>
      </c>
      <c r="E16" s="44">
        <f>E15/K15</f>
        <v>0.18208999132057471</v>
      </c>
      <c r="F16" s="44">
        <f>F15/K15</f>
        <v>4.716121423633559E-2</v>
      </c>
      <c r="G16" s="44">
        <f>G15/K15</f>
        <v>0.17996949050507241</v>
      </c>
      <c r="H16" s="44">
        <f>H15/K15</f>
        <v>0.19956338237170734</v>
      </c>
      <c r="I16" s="44">
        <f>I15/K15</f>
        <v>0.12369366207130117</v>
      </c>
      <c r="J16" s="44">
        <f>J15/K15</f>
        <v>7.6905211778950988E-2</v>
      </c>
      <c r="K16" s="44">
        <f>SUM(C16:J16)</f>
        <v>1</v>
      </c>
      <c r="L16" s="31"/>
      <c r="M16" s="31"/>
    </row>
    <row r="17" spans="2:20" x14ac:dyDescent="0.45">
      <c r="B17" s="3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2:20" x14ac:dyDescent="0.45">
      <c r="E18" s="31"/>
      <c r="M18" s="31"/>
      <c r="N18" s="31"/>
      <c r="O18" s="31"/>
      <c r="P18" s="31"/>
      <c r="Q18" s="31"/>
    </row>
    <row r="19" spans="2:20" x14ac:dyDescent="0.45"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2:20" x14ac:dyDescent="0.45">
      <c r="B20" s="3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2:20" x14ac:dyDescent="0.45">
      <c r="B21" s="3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2:20" x14ac:dyDescent="0.45">
      <c r="B22" s="3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2:20" x14ac:dyDescent="0.45">
      <c r="B23" s="38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2:20" x14ac:dyDescent="0.45">
      <c r="B24" s="38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2:20" x14ac:dyDescent="0.45">
      <c r="B25" s="38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2:20" x14ac:dyDescent="0.45">
      <c r="B26" s="3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2:20" x14ac:dyDescent="0.45">
      <c r="B27" s="3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</sheetData>
  <mergeCells count="12">
    <mergeCell ref="B7:C7"/>
    <mergeCell ref="B8:C8"/>
    <mergeCell ref="B9:C9"/>
    <mergeCell ref="B10:C10"/>
    <mergeCell ref="B11:C11"/>
    <mergeCell ref="B13:K13"/>
    <mergeCell ref="B1:K1"/>
    <mergeCell ref="B2:O2"/>
    <mergeCell ref="B3:C3"/>
    <mergeCell ref="B4:C4"/>
    <mergeCell ref="B5:C5"/>
    <mergeCell ref="B6:C6"/>
  </mergeCells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2045-ED07-4285-9B1A-31E6271F2094}">
  <sheetPr>
    <tabColor theme="7" tint="-0.249977111117893"/>
    <pageSetUpPr fitToPage="1"/>
  </sheetPr>
  <dimension ref="A1:P49"/>
  <sheetViews>
    <sheetView showGridLines="0" view="pageBreakPreview" zoomScale="60" zoomScaleNormal="100" workbookViewId="0">
      <pane ySplit="1" topLeftCell="A2" activePane="bottomLeft" state="frozen"/>
      <selection pane="bottomLeft" activeCell="G59" sqref="G59"/>
    </sheetView>
  </sheetViews>
  <sheetFormatPr defaultColWidth="11.69140625" defaultRowHeight="15.9" x14ac:dyDescent="0.45"/>
  <cols>
    <col min="1" max="1" width="3.23046875" style="49" customWidth="1"/>
    <col min="2" max="3" width="11.69140625" style="49"/>
    <col min="4" max="8" width="12.921875" style="49" customWidth="1"/>
    <col min="9" max="15" width="11.69140625" style="49"/>
    <col min="16" max="16" width="3.23046875" style="49" customWidth="1"/>
    <col min="17" max="16384" width="11.69140625" style="49"/>
  </cols>
  <sheetData>
    <row r="1" spans="1:16" ht="32.15" customHeight="1" x14ac:dyDescent="0.45">
      <c r="A1" s="46"/>
      <c r="B1" s="47" t="s">
        <v>57</v>
      </c>
      <c r="C1" s="47"/>
      <c r="D1" s="47"/>
      <c r="E1" s="47"/>
      <c r="F1" s="47"/>
      <c r="G1" s="47"/>
      <c r="H1" s="47"/>
      <c r="I1" s="47"/>
      <c r="J1" s="47"/>
      <c r="K1" s="48"/>
      <c r="L1" s="48"/>
      <c r="M1" s="46"/>
      <c r="N1" s="46"/>
      <c r="O1" s="46"/>
      <c r="P1" s="46"/>
    </row>
    <row r="2" spans="1:16" ht="24" customHeight="1" x14ac:dyDescent="0.45">
      <c r="A2" s="46"/>
      <c r="B2" s="50" t="s">
        <v>58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46"/>
    </row>
    <row r="3" spans="1:16" ht="18" customHeight="1" x14ac:dyDescent="0.45">
      <c r="A3" s="46"/>
      <c r="P3" s="46"/>
    </row>
    <row r="4" spans="1:16" ht="18" customHeight="1" x14ac:dyDescent="0.45">
      <c r="A4" s="46"/>
      <c r="P4" s="46"/>
    </row>
    <row r="5" spans="1:16" ht="18" customHeight="1" x14ac:dyDescent="0.45">
      <c r="A5" s="46"/>
      <c r="P5" s="46"/>
    </row>
    <row r="6" spans="1:16" ht="18" customHeight="1" x14ac:dyDescent="0.45">
      <c r="A6" s="46"/>
      <c r="P6" s="46"/>
    </row>
    <row r="7" spans="1:16" ht="18" customHeight="1" x14ac:dyDescent="0.45">
      <c r="A7" s="46"/>
      <c r="P7" s="46"/>
    </row>
    <row r="8" spans="1:16" ht="18" customHeight="1" x14ac:dyDescent="0.45">
      <c r="A8" s="46"/>
      <c r="P8" s="46"/>
    </row>
    <row r="9" spans="1:16" ht="18" customHeight="1" x14ac:dyDescent="0.45">
      <c r="A9" s="46"/>
      <c r="P9" s="46"/>
    </row>
    <row r="10" spans="1:16" ht="18" customHeight="1" x14ac:dyDescent="0.45">
      <c r="A10" s="46"/>
      <c r="P10" s="46"/>
    </row>
    <row r="11" spans="1:16" ht="18" customHeight="1" x14ac:dyDescent="0.45">
      <c r="A11" s="46"/>
      <c r="P11" s="46"/>
    </row>
    <row r="12" spans="1:16" ht="18" customHeight="1" x14ac:dyDescent="0.45">
      <c r="A12" s="46"/>
      <c r="P12" s="46"/>
    </row>
    <row r="13" spans="1:16" ht="18" customHeight="1" x14ac:dyDescent="0.45">
      <c r="A13" s="46"/>
      <c r="P13" s="46"/>
    </row>
    <row r="14" spans="1:16" ht="18" customHeight="1" x14ac:dyDescent="0.45">
      <c r="A14" s="46"/>
      <c r="P14" s="46"/>
    </row>
    <row r="15" spans="1:16" ht="18" customHeight="1" x14ac:dyDescent="0.45">
      <c r="A15" s="46"/>
      <c r="P15" s="46"/>
    </row>
    <row r="16" spans="1:16" ht="18" customHeight="1" x14ac:dyDescent="0.45">
      <c r="A16" s="46"/>
      <c r="P16" s="46"/>
    </row>
    <row r="17" spans="1:16" ht="18" customHeight="1" x14ac:dyDescent="0.45">
      <c r="A17" s="46"/>
      <c r="P17" s="46"/>
    </row>
    <row r="18" spans="1:16" ht="18" customHeight="1" x14ac:dyDescent="0.45">
      <c r="A18" s="46"/>
      <c r="P18" s="46"/>
    </row>
    <row r="19" spans="1:16" ht="18" customHeight="1" x14ac:dyDescent="0.45">
      <c r="A19" s="46"/>
      <c r="P19" s="46"/>
    </row>
    <row r="20" spans="1:16" ht="18" customHeight="1" x14ac:dyDescent="0.45">
      <c r="A20" s="46"/>
      <c r="P20" s="46"/>
    </row>
    <row r="21" spans="1:16" ht="18" customHeight="1" x14ac:dyDescent="0.45">
      <c r="A21" s="46"/>
      <c r="P21" s="46"/>
    </row>
    <row r="22" spans="1:16" ht="18" customHeight="1" x14ac:dyDescent="0.45">
      <c r="A22" s="46"/>
      <c r="P22" s="46"/>
    </row>
    <row r="23" spans="1:16" ht="18" customHeight="1" x14ac:dyDescent="0.45">
      <c r="A23" s="46"/>
      <c r="P23" s="46"/>
    </row>
    <row r="24" spans="1:16" ht="18" customHeight="1" x14ac:dyDescent="0.45">
      <c r="A24" s="46"/>
      <c r="P24" s="46"/>
    </row>
    <row r="25" spans="1:16" ht="18" customHeight="1" x14ac:dyDescent="0.45">
      <c r="A25" s="46"/>
      <c r="P25" s="46"/>
    </row>
    <row r="26" spans="1:16" ht="18" customHeight="1" x14ac:dyDescent="0.45">
      <c r="A26" s="46"/>
      <c r="P26" s="46"/>
    </row>
    <row r="27" spans="1:16" ht="18" customHeight="1" x14ac:dyDescent="0.45">
      <c r="A27" s="46"/>
      <c r="P27" s="46"/>
    </row>
    <row r="28" spans="1:16" ht="18" customHeight="1" x14ac:dyDescent="0.4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6" ht="24" customHeight="1" x14ac:dyDescent="0.45">
      <c r="A29" s="46"/>
      <c r="B29" s="50" t="s">
        <v>56</v>
      </c>
      <c r="C29" s="50"/>
      <c r="D29" s="50"/>
      <c r="E29" s="50"/>
      <c r="F29" s="50"/>
      <c r="G29" s="50"/>
      <c r="H29" s="51"/>
      <c r="I29" s="51"/>
      <c r="J29" s="51"/>
      <c r="K29" s="51"/>
      <c r="L29" s="51"/>
      <c r="M29" s="51"/>
      <c r="N29" s="51"/>
      <c r="O29" s="51"/>
      <c r="P29" s="46"/>
    </row>
    <row r="30" spans="1:16" x14ac:dyDescent="0.45">
      <c r="A30" s="46"/>
      <c r="H30" s="46"/>
      <c r="I30" s="46"/>
      <c r="J30" s="51"/>
      <c r="K30" s="51"/>
      <c r="L30" s="51"/>
      <c r="M30" s="51"/>
      <c r="N30" s="51"/>
      <c r="O30" s="51"/>
      <c r="P30" s="46"/>
    </row>
    <row r="31" spans="1:16" x14ac:dyDescent="0.45">
      <c r="A31" s="46"/>
      <c r="H31" s="46"/>
      <c r="I31" s="46"/>
      <c r="J31" s="51"/>
      <c r="K31" s="51"/>
      <c r="L31" s="51"/>
      <c r="M31" s="51"/>
      <c r="N31" s="51"/>
      <c r="O31" s="51"/>
      <c r="P31" s="46"/>
    </row>
    <row r="32" spans="1:16" x14ac:dyDescent="0.45">
      <c r="A32" s="46"/>
      <c r="H32" s="46"/>
      <c r="I32" s="46"/>
      <c r="J32" s="51"/>
      <c r="K32" s="51"/>
      <c r="L32" s="51"/>
      <c r="M32" s="51"/>
      <c r="N32" s="51"/>
      <c r="O32" s="51"/>
      <c r="P32" s="46"/>
    </row>
    <row r="33" spans="1:16" x14ac:dyDescent="0.45">
      <c r="A33" s="46"/>
      <c r="H33" s="46"/>
      <c r="I33" s="46"/>
      <c r="J33" s="51"/>
      <c r="K33" s="51"/>
      <c r="L33" s="51"/>
      <c r="M33" s="51"/>
      <c r="N33" s="51"/>
      <c r="O33" s="51"/>
      <c r="P33" s="46"/>
    </row>
    <row r="34" spans="1:16" x14ac:dyDescent="0.45">
      <c r="A34" s="46"/>
      <c r="H34" s="46"/>
      <c r="I34" s="46"/>
      <c r="J34" s="51"/>
      <c r="K34" s="51"/>
      <c r="L34" s="51"/>
      <c r="M34" s="51"/>
      <c r="N34" s="51"/>
      <c r="O34" s="51"/>
      <c r="P34" s="46"/>
    </row>
    <row r="35" spans="1:16" x14ac:dyDescent="0.45">
      <c r="A35" s="46"/>
      <c r="H35" s="46"/>
      <c r="I35" s="46"/>
      <c r="J35" s="51"/>
      <c r="K35" s="51"/>
      <c r="L35" s="51"/>
      <c r="M35" s="51"/>
      <c r="N35" s="51"/>
      <c r="O35" s="51"/>
      <c r="P35" s="46"/>
    </row>
    <row r="36" spans="1:16" x14ac:dyDescent="0.45">
      <c r="A36" s="46"/>
      <c r="H36" s="46"/>
      <c r="I36" s="46"/>
      <c r="J36" s="51"/>
      <c r="K36" s="51"/>
      <c r="L36" s="51"/>
      <c r="M36" s="51"/>
      <c r="N36" s="51"/>
      <c r="O36" s="51"/>
      <c r="P36" s="46"/>
    </row>
    <row r="37" spans="1:16" x14ac:dyDescent="0.45">
      <c r="A37" s="46"/>
      <c r="H37" s="46"/>
      <c r="I37" s="46"/>
      <c r="J37" s="51"/>
      <c r="K37" s="51"/>
      <c r="L37" s="51"/>
      <c r="M37" s="51"/>
      <c r="N37" s="51"/>
      <c r="O37" s="51"/>
      <c r="P37" s="46"/>
    </row>
    <row r="38" spans="1:16" x14ac:dyDescent="0.45">
      <c r="A38" s="46"/>
      <c r="H38" s="46"/>
      <c r="I38" s="46"/>
      <c r="J38" s="51"/>
      <c r="K38" s="51"/>
      <c r="L38" s="51"/>
      <c r="M38" s="51"/>
      <c r="N38" s="51"/>
      <c r="O38" s="51"/>
      <c r="P38" s="46"/>
    </row>
    <row r="39" spans="1:16" x14ac:dyDescent="0.45">
      <c r="A39" s="46"/>
      <c r="H39" s="46"/>
      <c r="I39" s="46"/>
      <c r="J39" s="51"/>
      <c r="K39" s="51"/>
      <c r="L39" s="51"/>
      <c r="M39" s="51"/>
      <c r="N39" s="51"/>
      <c r="O39" s="51"/>
      <c r="P39" s="46"/>
    </row>
    <row r="40" spans="1:16" x14ac:dyDescent="0.45">
      <c r="A40" s="46"/>
      <c r="H40" s="46"/>
      <c r="I40" s="46"/>
      <c r="J40" s="51"/>
      <c r="K40" s="51"/>
      <c r="L40" s="51"/>
      <c r="M40" s="51"/>
      <c r="N40" s="51"/>
      <c r="O40" s="51"/>
      <c r="P40" s="46"/>
    </row>
    <row r="41" spans="1:16" x14ac:dyDescent="0.45">
      <c r="A41" s="46"/>
      <c r="H41" s="46"/>
      <c r="I41" s="46"/>
      <c r="J41" s="51"/>
      <c r="K41" s="51"/>
      <c r="L41" s="51"/>
      <c r="M41" s="51"/>
      <c r="N41" s="51"/>
      <c r="O41" s="51"/>
      <c r="P41" s="46"/>
    </row>
    <row r="42" spans="1:16" x14ac:dyDescent="0.45">
      <c r="A42" s="46"/>
      <c r="H42" s="46"/>
      <c r="I42" s="46"/>
      <c r="J42" s="51"/>
      <c r="K42" s="51"/>
      <c r="L42" s="51"/>
      <c r="M42" s="51"/>
      <c r="N42" s="51"/>
      <c r="O42" s="51"/>
      <c r="P42" s="46"/>
    </row>
    <row r="43" spans="1:16" x14ac:dyDescent="0.45">
      <c r="A43" s="46"/>
      <c r="H43" s="46"/>
      <c r="I43" s="46"/>
      <c r="J43" s="51"/>
      <c r="K43" s="51"/>
      <c r="L43" s="51"/>
      <c r="M43" s="51"/>
      <c r="N43" s="51"/>
      <c r="O43" s="51"/>
      <c r="P43" s="46"/>
    </row>
    <row r="44" spans="1:16" x14ac:dyDescent="0.45">
      <c r="A44" s="46"/>
      <c r="H44" s="46"/>
      <c r="I44" s="46"/>
      <c r="J44" s="51"/>
      <c r="K44" s="51"/>
      <c r="L44" s="51"/>
      <c r="M44" s="51"/>
      <c r="N44" s="51"/>
      <c r="O44" s="51"/>
      <c r="P44" s="46"/>
    </row>
    <row r="45" spans="1:16" x14ac:dyDescent="0.45">
      <c r="A45" s="46"/>
      <c r="H45" s="46"/>
      <c r="I45" s="46"/>
      <c r="J45" s="51"/>
      <c r="K45" s="51"/>
      <c r="L45" s="51"/>
      <c r="M45" s="51"/>
      <c r="N45" s="51"/>
      <c r="O45" s="51"/>
      <c r="P45" s="46"/>
    </row>
    <row r="46" spans="1:16" x14ac:dyDescent="0.45">
      <c r="A46" s="46"/>
      <c r="H46" s="46"/>
      <c r="I46" s="46"/>
      <c r="J46" s="51"/>
      <c r="K46" s="51"/>
      <c r="L46" s="51"/>
      <c r="M46" s="51"/>
      <c r="N46" s="51"/>
      <c r="O46" s="51"/>
      <c r="P46" s="46"/>
    </row>
    <row r="47" spans="1:16" x14ac:dyDescent="0.45">
      <c r="A47" s="46"/>
      <c r="H47" s="46"/>
      <c r="I47" s="46"/>
      <c r="J47" s="51"/>
      <c r="K47" s="51"/>
      <c r="L47" s="51"/>
      <c r="M47" s="51"/>
      <c r="N47" s="51"/>
      <c r="O47" s="51"/>
      <c r="P47" s="46"/>
    </row>
    <row r="48" spans="1:16" x14ac:dyDescent="0.45">
      <c r="A48" s="46"/>
      <c r="H48" s="46"/>
      <c r="I48" s="46"/>
      <c r="J48" s="51"/>
      <c r="K48" s="51"/>
      <c r="L48" s="51"/>
      <c r="M48" s="51"/>
      <c r="N48" s="51"/>
      <c r="O48" s="51"/>
      <c r="P48" s="46"/>
    </row>
    <row r="49" spans="1:16" ht="18" customHeight="1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</sheetData>
  <mergeCells count="3">
    <mergeCell ref="B1:J1"/>
    <mergeCell ref="B2:O2"/>
    <mergeCell ref="B29:G29"/>
  </mergeCell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 Objective Matrix</vt:lpstr>
      <vt:lpstr>Product Objective Matrix-exampl</vt:lpstr>
      <vt:lpstr>Бүтээгдэхүүний орлого</vt:lpstr>
      <vt:lpstr>Product Revenue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Enkhtuya Bilegbadrakh</dc:creator>
  <cp:lastModifiedBy>Enkhtuya Bilegbadrakh</cp:lastModifiedBy>
  <dcterms:created xsi:type="dcterms:W3CDTF">2018-09-10T09:29:46Z</dcterms:created>
  <dcterms:modified xsi:type="dcterms:W3CDTF">2018-09-10T10:02:04Z</dcterms:modified>
</cp:coreProperties>
</file>